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<sst xmlns="http://schemas.openxmlformats.org/spreadsheetml/2006/main" count="35" uniqueCount="35">
  <si>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</si>
  <si>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ICR025</t>
  </si>
  <si>
    <t xml:space="preserve">m</t>
  </si>
  <si>
    <t xml:space="preserve">Conducto flexible.</t>
  </si>
  <si>
    <r>
      <rPr>
        <sz val="8.25"/>
        <color rgb="FF000000"/>
        <rFont val="Arial"/>
        <family val="2"/>
      </rPr>
      <t xml:space="preserve">Red de conductos flexibles de distribución de aire para climatización, constituida por tubo flexible de 160 mm de diámetro, TFAT160 "AIRZONE", compuesto por un tubo interior de láminas de poliéster Mylar con refuerzo de alambre tratado contra la oxidación en forma de espiral helicoidal, aislamiento de fibra de vidrio y recubrimiento exterior de láminas de poliéster Mylar. Incluso cinta de aluminio y elementos de fijación con una separación máxima de 1,50 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</si>
  <si>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</si>
  <si>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</si>
  <si>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</si>
  <si>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</si>
  <si>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</si>
  <si>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</si>
  <si>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</si>
  <si>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mt42air600h</t>
  </si>
  <si>
    <t xml:space="preserve">m</t>
  </si>
  <si>
    <t xml:space="preserve">Tubo flexible de 160 mm de diámetro, TFAT160 "AIRZONE", compuesto por un tubo interior de láminas de poliéster Mylar con refuerzo de alambre tratado contra la oxidación en forma de espiral helicoidal, aislamiento de fibra de vidrio y recubrimiento exterior de láminas de poliéster Mylar.</t>
  </si>
  <si>
    <t xml:space="preserve">mt42con020</t>
  </si>
  <si>
    <t xml:space="preserve">m</t>
  </si>
  <si>
    <t xml:space="preserve">Cinta autoadhesiva de aluminio, de 50 micras de espesor y 65 mm de anchura, a base de resinas acrílicas, para el sellado y fijación del aislamiento.</t>
  </si>
  <si>
    <t xml:space="preserve">mt42con135</t>
  </si>
  <si>
    <t xml:space="preserve">Ud</t>
  </si>
  <si>
    <t xml:space="preserve">Brida y soporte para fijación de tubos flexibles para conducción de aire en instalaciones de climatización.</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</si>
  <si>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</si>
  <si>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</si>
  <si>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</si>
  <si>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</si>
  <si>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</si>
  <si>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</si>
  <si>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</si>
  <si>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</si>
  <si>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</si>
  <si>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</si>
  <si>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</si>
  <si>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</si>
  <si>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21,04€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</si>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</sst>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3.91" customWidth="1"/>
    <col min="3" max="3" width="1.70" customWidth="1"/>
    <col min="4" max="4" width="5.95" customWidth="1"/>
    <col min="5" max="5" width="76.5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1.05</v>
      </c>
      <c r="G10" s="12">
        <v>61</v>
      </c>
      <c r="H10" s="12">
        <f ca="1">ROUND(INDIRECT(ADDRESS(ROW()+(0), COLUMN()+(-2), 1))*INDIRECT(ADDRESS(ROW()+(0), COLUMN()+(-1), 1)), 2)</f>
        <v>64.05</v>
      </c>
    </row>
    <row r="11" spans="1:8" ht="24.00" thickBot="1" customHeight="1">
      <c r="A11" s="1" t="s">
        <v>15</v>
      </c>
      <c r="B11" s="1"/>
      <c r="C11" s="10" t="s">
        <v>16</v>
      </c>
      <c r="D11" s="10"/>
      <c r="E11" s="1" t="s">
        <v>17</v>
      </c>
      <c r="F11" s="11">
        <v>0.553</v>
      </c>
      <c r="G11" s="12">
        <v>0.19</v>
      </c>
      <c r="H11" s="12">
        <f ca="1">ROUND(INDIRECT(ADDRESS(ROW()+(0), COLUMN()+(-2), 1))*INDIRECT(ADDRESS(ROW()+(0), COLUMN()+(-1), 1)), 2)</f>
        <v>0.11</v>
      </c>
    </row>
    <row r="12" spans="1:8" ht="24.00" thickBot="1" customHeight="1">
      <c r="A12" s="1" t="s">
        <v>18</v>
      </c>
      <c r="B12" s="1"/>
      <c r="C12" s="10" t="s">
        <v>19</v>
      </c>
      <c r="D12" s="10"/>
      <c r="E12" s="1" t="s">
        <v>20</v>
      </c>
      <c r="F12" s="13">
        <v>0.7</v>
      </c>
      <c r="G12" s="14">
        <v>1.5</v>
      </c>
      <c r="H12" s="14">
        <f ca="1">ROUND(INDIRECT(ADDRESS(ROW()+(0), COLUMN()+(-2), 1))*INDIRECT(ADDRESS(ROW()+(0), COLUMN()+(-1), 1)), 2)</f>
        <v>1.05</v>
      </c>
    </row>
    <row r="13" spans="1:8" ht="13.50" thickBot="1" customHeight="1">
      <c r="A13" s="15"/>
      <c r="B13" s="15"/>
      <c r="C13" s="15"/>
      <c r="D13" s="15"/>
      <c r="E13" s="15"/>
      <c r="F13" s="9" t="s">
        <v>21</v>
      </c>
      <c r="G13" s="9"/>
      <c r="H13" s="17">
        <f ca="1">ROUND(SUM(INDIRECT(ADDRESS(ROW()+(-1), COLUMN()+(0), 1)),INDIRECT(ADDRESS(ROW()+(-2), COLUMN()+(0), 1)),INDIRECT(ADDRESS(ROW()+(-3), COLUMN()+(0), 1))), 2)</f>
        <v>65.21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0.227</v>
      </c>
      <c r="G15" s="12">
        <v>19.42</v>
      </c>
      <c r="H15" s="12">
        <f ca="1">ROUND(INDIRECT(ADDRESS(ROW()+(0), COLUMN()+(-2), 1))*INDIRECT(ADDRESS(ROW()+(0), COLUMN()+(-1), 1)), 2)</f>
        <v>4.41</v>
      </c>
    </row>
    <row r="16" spans="1:8" ht="13.50" thickBot="1" customHeight="1">
      <c r="A16" s="1" t="s">
        <v>26</v>
      </c>
      <c r="B16" s="1"/>
      <c r="C16" s="10" t="s">
        <v>27</v>
      </c>
      <c r="D16" s="10"/>
      <c r="E16" s="1" t="s">
        <v>28</v>
      </c>
      <c r="F16" s="13">
        <v>0.227</v>
      </c>
      <c r="G16" s="14">
        <v>17.86</v>
      </c>
      <c r="H16" s="14">
        <f ca="1">ROUND(INDIRECT(ADDRESS(ROW()+(0), COLUMN()+(-2), 1))*INDIRECT(ADDRESS(ROW()+(0), COLUMN()+(-1), 1)), 2)</f>
        <v>4.05</v>
      </c>
    </row>
    <row r="17" spans="1:8" ht="13.50" thickBot="1" customHeight="1">
      <c r="A17" s="15"/>
      <c r="B17" s="15"/>
      <c r="C17" s="15"/>
      <c r="D17" s="15"/>
      <c r="E17" s="15"/>
      <c r="F17" s="9" t="s">
        <v>29</v>
      </c>
      <c r="G17" s="9"/>
      <c r="H17" s="17">
        <f ca="1">ROUND(SUM(INDIRECT(ADDRESS(ROW()+(-1), COLUMN()+(0), 1)),INDIRECT(ADDRESS(ROW()+(-2), COLUMN()+(0), 1))), 2)</f>
        <v>8.46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73.67</v>
      </c>
      <c r="H19" s="14">
        <f ca="1">ROUND(INDIRECT(ADDRESS(ROW()+(0), COLUMN()+(-2), 1))*INDIRECT(ADDRESS(ROW()+(0), COLUMN()+(-1), 1))/100, 2)</f>
        <v>1.47</v>
      </c>
    </row>
    <row r="20" spans="1:8" ht="13.50" thickBot="1" customHeight="1">
      <c r="A20" s="21" t="s">
        <v>33</v>
      </c>
      <c r="B20" s="21"/>
      <c r="C20" s="22"/>
      <c r="D20" s="22"/>
      <c r="E20" s="23"/>
      <c r="F20" s="24" t="s">
        <v>34</v>
      </c>
      <c r="G20" s="25"/>
      <c r="H20" s="26">
        <f ca="1">ROUND(SUM(INDIRECT(ADDRESS(ROW()+(-1), COLUMN()+(0), 1)),INDIRECT(ADDRESS(ROW()+(-3), COLUMN()+(0), 1)),INDIRECT(ADDRESS(ROW()+(-7), COLUMN()+(0), 1))), 2)</f>
        <v>75.14</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